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activeTab="1"/>
  </bookViews>
  <sheets>
    <sheet name="прил 1" sheetId="1" r:id="rId1"/>
    <sheet name="прил 2" sheetId="2" r:id="rId2"/>
    <sheet name="Лист3" sheetId="3" r:id="rId3"/>
  </sheets>
  <definedNames>
    <definedName name="sub_101" localSheetId="0">'прил 1'!$A$35</definedName>
    <definedName name="sub_201" localSheetId="1">'прил 2'!$A$30</definedName>
    <definedName name="sub_202" localSheetId="1">'прил 2'!$A$33</definedName>
  </definedNames>
  <calcPr calcId="124519"/>
</workbook>
</file>

<file path=xl/calcChain.xml><?xml version="1.0" encoding="utf-8"?>
<calcChain xmlns="http://schemas.openxmlformats.org/spreadsheetml/2006/main">
  <c r="I23" i="1"/>
  <c r="H23"/>
  <c r="G23"/>
  <c r="F23"/>
  <c r="E23"/>
  <c r="D23"/>
  <c r="C23"/>
  <c r="I28" i="2"/>
  <c r="H28"/>
  <c r="G28"/>
  <c r="F28"/>
  <c r="E28"/>
  <c r="D28"/>
  <c r="I22" i="1"/>
  <c r="H22"/>
  <c r="G22"/>
  <c r="F22"/>
  <c r="E22"/>
  <c r="D22"/>
  <c r="C22"/>
  <c r="I16"/>
  <c r="H16"/>
  <c r="G16"/>
  <c r="F16"/>
  <c r="E16"/>
  <c r="E12" s="1"/>
  <c r="E24" s="1"/>
  <c r="D16"/>
  <c r="D12" s="1"/>
  <c r="D24" s="1"/>
  <c r="C16"/>
  <c r="C12" s="1"/>
  <c r="C24" s="1"/>
  <c r="I12"/>
  <c r="I24" s="1"/>
  <c r="H12"/>
  <c r="H24" s="1"/>
  <c r="G12"/>
  <c r="G24" s="1"/>
  <c r="F12"/>
  <c r="F24" s="1"/>
  <c r="I15" i="2"/>
  <c r="H15"/>
  <c r="G15"/>
  <c r="F15"/>
  <c r="E15"/>
  <c r="D15"/>
  <c r="C15"/>
  <c r="C28" s="1"/>
</calcChain>
</file>

<file path=xl/sharedStrings.xml><?xml version="1.0" encoding="utf-8"?>
<sst xmlns="http://schemas.openxmlformats.org/spreadsheetml/2006/main" count="111" uniqueCount="90">
  <si>
    <t>Прогноз</t>
  </si>
  <si>
    <t>основных характеристик бюджета муниципального образования</t>
  </si>
  <si>
    <t>Куйтунский район</t>
  </si>
  <si>
    <t>тыс.руб.</t>
  </si>
  <si>
    <t>NN</t>
  </si>
  <si>
    <t>Наименование показателя</t>
  </si>
  <si>
    <t>очередной год</t>
  </si>
  <si>
    <t>первый год планового периода</t>
  </si>
  <si>
    <t>второй год планового периода</t>
  </si>
  <si>
    <t>1.</t>
  </si>
  <si>
    <t>Доходы бюджета района – всего</t>
  </si>
  <si>
    <t>в том числе:</t>
  </si>
  <si>
    <t>1.1.</t>
  </si>
  <si>
    <t>- налоговые доходы</t>
  </si>
  <si>
    <t>1.2.</t>
  </si>
  <si>
    <t>- неналоговые доходы</t>
  </si>
  <si>
    <t>1.3.</t>
  </si>
  <si>
    <t>- безвозмездные поступления – всего*</t>
  </si>
  <si>
    <t>1.3.1.</t>
  </si>
  <si>
    <t>- не имеющие целевого назначения*</t>
  </si>
  <si>
    <t>1.3.2.</t>
  </si>
  <si>
    <t>- имеющие целевое назначение*</t>
  </si>
  <si>
    <t>2.</t>
  </si>
  <si>
    <t>Расходы бюджета района – всего</t>
  </si>
  <si>
    <t>2.1.</t>
  </si>
  <si>
    <t>- за счет средств бюджета района, не имеющих целевого назначения</t>
  </si>
  <si>
    <t>2.2.</t>
  </si>
  <si>
    <t>- за счет средств безвозмездных поступлений, имеющих целевое назначение*</t>
  </si>
  <si>
    <t>3.</t>
  </si>
  <si>
    <t>Дефицит (профицит) бюджета района</t>
  </si>
  <si>
    <t>4.</t>
  </si>
  <si>
    <t>Отношение дефицита бюджета района к общему годовому объему доходов бюджета района без учета объема безвозмездных поступлений (в процентах)</t>
  </si>
  <si>
    <t>5.</t>
  </si>
  <si>
    <t>Источники финансирования дефицита бюджета района – всего</t>
  </si>
  <si>
    <t>6.</t>
  </si>
  <si>
    <t>Объем муниципального долга на 1 января соответствующего финансового года</t>
  </si>
  <si>
    <t>7.</t>
  </si>
  <si>
    <t>Объем муниципальных заимствований в соответствующем финансовом году</t>
  </si>
  <si>
    <t>8.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</si>
  <si>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</si>
  <si>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9.</t>
  </si>
  <si>
    <t>Объем расходов на обслуживание муниципального долга</t>
  </si>
  <si>
    <r>
      <t>*</t>
    </r>
    <r>
      <rPr>
        <sz val="11"/>
        <color theme="1"/>
        <rFont val="Times New Roman"/>
        <family val="1"/>
        <charset val="204"/>
      </rPr>
      <t xml:space="preserve"> Показатели заполняются при наличии соответствующих данных</t>
    </r>
  </si>
  <si>
    <t>Приложение 2</t>
  </si>
  <si>
    <t>Показатели</t>
  </si>
  <si>
    <t>финансового обеспечения муниципальных программ муниципального образования</t>
  </si>
  <si>
    <t>Расходы бюджета района - всего</t>
  </si>
  <si>
    <t>расходы на реализацию муниципальных программ района - всего</t>
  </si>
  <si>
    <t>1.1.1.</t>
  </si>
  <si>
    <t>1.1.2.</t>
  </si>
  <si>
    <t>непрограммные расходы бюджета района</t>
  </si>
  <si>
    <t>программ  (средства  федерального  бюджета, областного  бюджета,  бюджета</t>
  </si>
  <si>
    <t>района) данные приводятся в разрезе источников</t>
  </si>
  <si>
    <t>программ района</t>
  </si>
  <si>
    <r>
      <t>тыс.руб</t>
    </r>
    <r>
      <rPr>
        <sz val="12"/>
        <rFont val="Arial"/>
        <family val="2"/>
        <charset val="204"/>
      </rPr>
      <t>.</t>
    </r>
  </si>
  <si>
    <r>
      <t>*</t>
    </r>
    <r>
      <rPr>
        <sz val="11"/>
        <rFont val="Courier New"/>
        <family val="3"/>
        <charset val="204"/>
      </rPr>
      <t xml:space="preserve"> </t>
    </r>
    <r>
      <rPr>
        <sz val="11"/>
        <rFont val="Times New Roman"/>
        <family val="1"/>
        <charset val="204"/>
      </rPr>
      <t>При наличии нескольких источников финансового обеспечения муниципальных</t>
    </r>
  </si>
  <si>
    <r>
      <t>**</t>
    </r>
    <r>
      <rPr>
        <sz val="11"/>
        <rFont val="Times New Roman"/>
        <family val="1"/>
        <charset val="204"/>
      </rPr>
      <t xml:space="preserve"> Заполнение граф осуществляется с учетом периода действия муниципальных</t>
    </r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</si>
  <si>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</si>
  <si>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</si>
  <si>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</si>
  <si>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</si>
  <si>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</si>
  <si>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</si>
  <si>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</si>
  <si>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</si>
  <si>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</si>
  <si>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Образование на 2015-2018 годы</t>
  </si>
  <si>
    <t>Профилактика правонарушений на территории МО Куйтунский район на 2016-2020гг</t>
  </si>
  <si>
    <t>Повышение эффективности управления муниципальными финансами МО Куйтунский район на 2015-2017гг</t>
  </si>
  <si>
    <t>Молодеж Куйтунского района на 2015-2017гг</t>
  </si>
  <si>
    <t>Устойчивое развитие муниципальных образований Куйтунский район на 2014-2017 г. и на период до 2020г.</t>
  </si>
  <si>
    <t>Развитие физической культуры и спорта в МО Куйтунский район на 2015-2017 гг</t>
  </si>
  <si>
    <t>Повышение безопасности дорожного движения в МО Куйтунский район на 2016-2020 годы</t>
  </si>
  <si>
    <t>Улучшение условий и охраны труда в МО Куйтунский район 2017-2020</t>
  </si>
  <si>
    <t>Профилактика наркомании и социально-негативных явлений на территории МО Куйтунский район на 2017-2019</t>
  </si>
  <si>
    <t>Поддержка малого бизнеса на 2015-2018</t>
  </si>
  <si>
    <t>Приложение 1</t>
  </si>
  <si>
    <t>Реформирование ЖКХ МО Куйтунский район на период 2016-2020гг</t>
  </si>
  <si>
    <t xml:space="preserve">5.1. </t>
  </si>
  <si>
    <t xml:space="preserve">5.2. </t>
  </si>
  <si>
    <t>5.3.</t>
  </si>
  <si>
    <t>получение кредитов от кредитных организаций</t>
  </si>
  <si>
    <t>погашение кредитов от кредитных организаций</t>
  </si>
  <si>
    <t>остатки средств бюджетов</t>
  </si>
  <si>
    <t>10%</t>
  </si>
  <si>
    <t>1,5%</t>
  </si>
  <si>
    <t>1,7%</t>
  </si>
  <si>
    <t>к бюджетному прогнозу</t>
  </si>
  <si>
    <t xml:space="preserve"> муниципального образования</t>
  </si>
  <si>
    <t>Куйтунский район на период до 2030 года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</si>
</sst>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1" applyFont="1" applyBorder="1" applyAlignment="1" applyProtection="1">
      <alignment vertical="top" wrapText="1"/>
    </xf>
    <xf numFmtId="0" fontId="11" fillId="0" borderId="0" xfId="0" applyFont="1"/>
    <xf numFmtId="0" fontId="12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2" fillId="0" borderId="1" xfId="1" applyFont="1" applyBorder="1" applyAlignment="1" applyProtection="1">
      <alignment horizontal="center" vertical="top" wrapText="1"/>
    </xf>
    <xf numFmtId="0" fontId="12" fillId="0" borderId="1" xfId="1" applyFont="1" applyBorder="1" applyAlignment="1" applyProtection="1">
      <alignment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8" fillId="0" borderId="0" xfId="1" applyAlignment="1" applyProtection="1">
      <alignment horizontal="right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1073;&#1102;&#1076;&#1078;&#1077;&#1090;&#1085;&#1099;&#1081;%20&#1087;&#1088;&#1086;&#1075;&#1085;&#1086;&#1079;.doc" TargetMode="External"/><Relationship Id="rId2" Type="http://schemas.openxmlformats.org/officeDocument/2006/relationships/hyperlink" Target="&#1073;&#1102;&#1076;&#1078;&#1077;&#1090;&#1085;&#1099;&#1081;%20&#1087;&#1088;&#1086;&#1075;&#1085;&#1086;&#1079;.doc" TargetMode="External"/><Relationship Id="rId1" Type="http://schemas.openxmlformats.org/officeDocument/2006/relationships/hyperlink" Target="&#1073;&#1102;&#1076;&#1078;&#1077;&#1090;&#1085;&#1099;&#1081;%20&#1087;&#1088;&#1086;&#1075;&#1085;&#1086;&#1079;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&#1073;&#1102;&#1076;&#1078;&#1077;&#1090;&#1085;&#1099;&#1081;%20&#1087;&#1088;&#1086;&#1075;&#1085;&#1086;&#1079;.doc" TargetMode="External"/><Relationship Id="rId4" Type="http://schemas.openxmlformats.org/officeDocument/2006/relationships/hyperlink" Target="&#1073;&#1102;&#1076;&#1078;&#1077;&#1090;&#1085;&#1099;&#1081;%20&#1087;&#1088;&#1086;&#1075;&#1085;&#1086;&#1079;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&#1073;&#1102;&#1076;&#1078;&#1077;&#1090;&#1085;&#1099;&#1081;%20&#1087;&#1088;&#1086;&#1075;&#1085;&#1086;&#1079;.doc" TargetMode="External"/><Relationship Id="rId2" Type="http://schemas.openxmlformats.org/officeDocument/2006/relationships/hyperlink" Target="&#1073;&#1102;&#1076;&#1078;&#1077;&#1090;&#1085;&#1099;&#1081;%20&#1087;&#1088;&#1086;&#1075;&#1085;&#1086;&#1079;.doc" TargetMode="External"/><Relationship Id="rId1" Type="http://schemas.openxmlformats.org/officeDocument/2006/relationships/hyperlink" Target="&#1073;&#1102;&#1076;&#1078;&#1077;&#1090;&#1085;&#1099;&#1081;%20&#1087;&#1088;&#1086;&#1075;&#1085;&#1086;&#1079;.do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&#1073;&#1102;&#1076;&#1078;&#1077;&#1090;&#1085;&#1099;&#1081;%20&#1087;&#1088;&#1086;&#1075;&#1085;&#1086;&#1079;.doc" TargetMode="External"/><Relationship Id="rId4" Type="http://schemas.openxmlformats.org/officeDocument/2006/relationships/hyperlink" Target="&#1073;&#1102;&#1076;&#1078;&#1077;&#1090;&#1085;&#1099;&#1081;%20&#1087;&#1088;&#1086;&#1075;&#1085;&#1086;&#1079;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A2" sqref="A2:I4"/>
    </sheetView>
  </sheetViews>
  <sheetFormatPr defaultRowHeight="15"/>
  <cols>
    <col min="1" max="1" width="5.140625" customWidth="1"/>
    <col min="2" max="2" width="30.42578125" customWidth="1"/>
    <col min="3" max="9" width="10.42578125" bestFit="1" customWidth="1"/>
  </cols>
  <sheetData>
    <row r="1" spans="1:9">
      <c r="A1" s="30" t="s">
        <v>76</v>
      </c>
      <c r="B1" s="30"/>
      <c r="C1" s="30"/>
      <c r="D1" s="30"/>
      <c r="E1" s="30"/>
      <c r="F1" s="30"/>
      <c r="G1" s="30"/>
      <c r="H1" s="30"/>
      <c r="I1" s="30"/>
    </row>
    <row r="2" spans="1:9">
      <c r="A2" s="31" t="s">
        <v>87</v>
      </c>
      <c r="B2" s="31"/>
      <c r="C2" s="31"/>
      <c r="D2" s="31"/>
      <c r="E2" s="31"/>
      <c r="F2" s="31"/>
      <c r="G2" s="31"/>
      <c r="H2" s="31"/>
      <c r="I2" s="31"/>
    </row>
    <row r="3" spans="1:9">
      <c r="A3" s="32" t="s">
        <v>88</v>
      </c>
      <c r="B3" s="32"/>
      <c r="C3" s="32"/>
      <c r="D3" s="32"/>
      <c r="E3" s="32"/>
      <c r="F3" s="32"/>
      <c r="G3" s="32"/>
      <c r="H3" s="32"/>
      <c r="I3" s="32"/>
    </row>
    <row r="4" spans="1:9">
      <c r="A4" s="32" t="s">
        <v>89</v>
      </c>
      <c r="B4" s="32"/>
      <c r="C4" s="32"/>
      <c r="D4" s="32"/>
      <c r="E4" s="32"/>
      <c r="F4" s="32"/>
      <c r="G4" s="32"/>
      <c r="H4" s="32"/>
      <c r="I4" s="32"/>
    </row>
    <row r="5" spans="1:9">
      <c r="A5" s="1"/>
    </row>
    <row r="6" spans="1:9" ht="15.75">
      <c r="A6" s="40" t="s">
        <v>0</v>
      </c>
      <c r="B6" s="40"/>
      <c r="C6" s="40"/>
      <c r="D6" s="40"/>
      <c r="E6" s="40"/>
      <c r="F6" s="40"/>
      <c r="G6" s="40"/>
      <c r="H6" s="40"/>
      <c r="I6" s="40"/>
    </row>
    <row r="7" spans="1:9" ht="15.75">
      <c r="A7" s="40" t="s">
        <v>1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35" t="s">
        <v>2</v>
      </c>
      <c r="B8" s="35"/>
      <c r="C8" s="35"/>
      <c r="D8" s="35"/>
      <c r="E8" s="35"/>
      <c r="F8" s="35"/>
      <c r="G8" s="35"/>
      <c r="H8" s="35"/>
      <c r="I8" s="35"/>
    </row>
    <row r="9" spans="1:9">
      <c r="A9" s="36" t="s">
        <v>3</v>
      </c>
      <c r="B9" s="36"/>
      <c r="C9" s="36"/>
      <c r="D9" s="36"/>
      <c r="E9" s="36"/>
      <c r="F9" s="36"/>
      <c r="G9" s="36"/>
      <c r="H9" s="36"/>
    </row>
    <row r="10" spans="1:9" ht="38.25">
      <c r="A10" s="37" t="s">
        <v>4</v>
      </c>
      <c r="B10" s="38" t="s">
        <v>5</v>
      </c>
      <c r="C10" s="3" t="s">
        <v>6</v>
      </c>
      <c r="D10" s="3" t="s">
        <v>7</v>
      </c>
      <c r="E10" s="3" t="s">
        <v>8</v>
      </c>
      <c r="F10" s="39">
        <v>2020</v>
      </c>
      <c r="G10" s="39">
        <v>2024</v>
      </c>
      <c r="H10" s="39">
        <v>2027</v>
      </c>
      <c r="I10" s="33">
        <v>2030</v>
      </c>
    </row>
    <row r="11" spans="1:9">
      <c r="A11" s="37"/>
      <c r="B11" s="38"/>
      <c r="C11" s="3">
        <v>2017</v>
      </c>
      <c r="D11" s="3">
        <v>2018</v>
      </c>
      <c r="E11" s="3">
        <v>2019</v>
      </c>
      <c r="F11" s="39"/>
      <c r="G11" s="39"/>
      <c r="H11" s="39"/>
      <c r="I11" s="34"/>
    </row>
    <row r="12" spans="1:9">
      <c r="A12" s="3" t="s">
        <v>9</v>
      </c>
      <c r="B12" s="4" t="s">
        <v>10</v>
      </c>
      <c r="C12" s="24">
        <f>C14+C15+C16</f>
        <v>729574</v>
      </c>
      <c r="D12" s="24">
        <f t="shared" ref="D12:I12" si="0">D14+D15+D16</f>
        <v>682543</v>
      </c>
      <c r="E12" s="24">
        <f t="shared" si="0"/>
        <v>665407</v>
      </c>
      <c r="F12" s="24">
        <f t="shared" si="0"/>
        <v>739251</v>
      </c>
      <c r="G12" s="24">
        <f t="shared" si="0"/>
        <v>739251</v>
      </c>
      <c r="H12" s="24">
        <f t="shared" si="0"/>
        <v>739251</v>
      </c>
      <c r="I12" s="24">
        <f t="shared" si="0"/>
        <v>739251</v>
      </c>
    </row>
    <row r="13" spans="1:9">
      <c r="A13" s="5"/>
      <c r="B13" s="4" t="s">
        <v>11</v>
      </c>
      <c r="C13" s="24"/>
      <c r="D13" s="24"/>
      <c r="E13" s="24"/>
      <c r="F13" s="24"/>
      <c r="G13" s="24"/>
      <c r="H13" s="24"/>
      <c r="I13" s="20"/>
    </row>
    <row r="14" spans="1:9">
      <c r="A14" s="3" t="s">
        <v>12</v>
      </c>
      <c r="B14" s="4" t="s">
        <v>13</v>
      </c>
      <c r="C14" s="24">
        <v>93540</v>
      </c>
      <c r="D14" s="24">
        <v>96721</v>
      </c>
      <c r="E14" s="24">
        <v>101081</v>
      </c>
      <c r="F14" s="24">
        <v>94359</v>
      </c>
      <c r="G14" s="24">
        <v>94359</v>
      </c>
      <c r="H14" s="24">
        <v>94359</v>
      </c>
      <c r="I14" s="20">
        <v>94359</v>
      </c>
    </row>
    <row r="15" spans="1:9">
      <c r="A15" s="3" t="s">
        <v>14</v>
      </c>
      <c r="B15" s="4" t="s">
        <v>15</v>
      </c>
      <c r="C15" s="24">
        <v>25560</v>
      </c>
      <c r="D15" s="24">
        <v>27199</v>
      </c>
      <c r="E15" s="24">
        <v>29012</v>
      </c>
      <c r="F15" s="24">
        <v>29012</v>
      </c>
      <c r="G15" s="24">
        <v>29012</v>
      </c>
      <c r="H15" s="24">
        <v>29012</v>
      </c>
      <c r="I15" s="20">
        <v>29012</v>
      </c>
    </row>
    <row r="16" spans="1:9" ht="30">
      <c r="A16" s="3" t="s">
        <v>16</v>
      </c>
      <c r="B16" s="6" t="s">
        <v>17</v>
      </c>
      <c r="C16" s="24">
        <f>C18+C19</f>
        <v>610474</v>
      </c>
      <c r="D16" s="24">
        <f t="shared" ref="D16:I16" si="1">D18+D19</f>
        <v>558623</v>
      </c>
      <c r="E16" s="24">
        <f t="shared" si="1"/>
        <v>535314</v>
      </c>
      <c r="F16" s="24">
        <f t="shared" si="1"/>
        <v>615880</v>
      </c>
      <c r="G16" s="24">
        <f t="shared" si="1"/>
        <v>615880</v>
      </c>
      <c r="H16" s="24">
        <f t="shared" si="1"/>
        <v>615880</v>
      </c>
      <c r="I16" s="24">
        <f t="shared" si="1"/>
        <v>615880</v>
      </c>
    </row>
    <row r="17" spans="1:9">
      <c r="A17" s="5"/>
      <c r="B17" s="4" t="s">
        <v>11</v>
      </c>
      <c r="C17" s="24"/>
      <c r="D17" s="24"/>
      <c r="E17" s="24"/>
      <c r="F17" s="24"/>
      <c r="G17" s="24"/>
      <c r="H17" s="24"/>
      <c r="I17" s="20"/>
    </row>
    <row r="18" spans="1:9" ht="30">
      <c r="A18" s="3" t="s">
        <v>18</v>
      </c>
      <c r="B18" s="6" t="s">
        <v>19</v>
      </c>
      <c r="C18" s="24">
        <v>46681</v>
      </c>
      <c r="D18" s="24">
        <v>40059</v>
      </c>
      <c r="E18" s="24">
        <v>40330</v>
      </c>
      <c r="F18" s="24">
        <v>39119</v>
      </c>
      <c r="G18" s="24">
        <v>39119</v>
      </c>
      <c r="H18" s="24">
        <v>39119</v>
      </c>
      <c r="I18" s="20">
        <v>39119</v>
      </c>
    </row>
    <row r="19" spans="1:9" ht="30">
      <c r="A19" s="3" t="s">
        <v>20</v>
      </c>
      <c r="B19" s="6" t="s">
        <v>21</v>
      </c>
      <c r="C19" s="24">
        <v>563793</v>
      </c>
      <c r="D19" s="24">
        <v>518564</v>
      </c>
      <c r="E19" s="24">
        <v>494984</v>
      </c>
      <c r="F19" s="24">
        <v>576761</v>
      </c>
      <c r="G19" s="24">
        <v>576761</v>
      </c>
      <c r="H19" s="24">
        <v>576761</v>
      </c>
      <c r="I19" s="24">
        <v>576761</v>
      </c>
    </row>
    <row r="20" spans="1:9">
      <c r="A20" s="3" t="s">
        <v>22</v>
      </c>
      <c r="B20" s="4" t="s">
        <v>23</v>
      </c>
      <c r="C20" s="24">
        <v>731574</v>
      </c>
      <c r="D20" s="24">
        <v>684543</v>
      </c>
      <c r="E20" s="24">
        <v>667407</v>
      </c>
      <c r="F20" s="24">
        <v>751588</v>
      </c>
      <c r="G20" s="24">
        <v>751588</v>
      </c>
      <c r="H20" s="24">
        <v>751588</v>
      </c>
      <c r="I20" s="24">
        <v>751588</v>
      </c>
    </row>
    <row r="21" spans="1:9">
      <c r="A21" s="5"/>
      <c r="B21" s="4" t="s">
        <v>11</v>
      </c>
      <c r="C21" s="24"/>
      <c r="D21" s="24"/>
      <c r="E21" s="24"/>
      <c r="F21" s="24"/>
      <c r="G21" s="24"/>
      <c r="H21" s="24"/>
      <c r="I21" s="20"/>
    </row>
    <row r="22" spans="1:9" ht="25.5">
      <c r="A22" s="3" t="s">
        <v>24</v>
      </c>
      <c r="B22" s="4" t="s">
        <v>25</v>
      </c>
      <c r="C22" s="24">
        <f>C20-C23</f>
        <v>167781</v>
      </c>
      <c r="D22" s="24">
        <f t="shared" ref="D22:I22" si="2">D20-D23</f>
        <v>165979</v>
      </c>
      <c r="E22" s="24">
        <f t="shared" si="2"/>
        <v>172423</v>
      </c>
      <c r="F22" s="24">
        <f t="shared" si="2"/>
        <v>174827</v>
      </c>
      <c r="G22" s="24">
        <f t="shared" si="2"/>
        <v>174827</v>
      </c>
      <c r="H22" s="24">
        <f t="shared" si="2"/>
        <v>174827</v>
      </c>
      <c r="I22" s="24">
        <f t="shared" si="2"/>
        <v>174827</v>
      </c>
    </row>
    <row r="23" spans="1:9" ht="45">
      <c r="A23" s="3" t="s">
        <v>26</v>
      </c>
      <c r="B23" s="6" t="s">
        <v>27</v>
      </c>
      <c r="C23" s="24">
        <f>C19</f>
        <v>563793</v>
      </c>
      <c r="D23" s="24">
        <f t="shared" ref="D23:I23" si="3">D19</f>
        <v>518564</v>
      </c>
      <c r="E23" s="24">
        <f t="shared" si="3"/>
        <v>494984</v>
      </c>
      <c r="F23" s="24">
        <f t="shared" si="3"/>
        <v>576761</v>
      </c>
      <c r="G23" s="24">
        <f t="shared" si="3"/>
        <v>576761</v>
      </c>
      <c r="H23" s="24">
        <f t="shared" si="3"/>
        <v>576761</v>
      </c>
      <c r="I23" s="24">
        <f t="shared" si="3"/>
        <v>576761</v>
      </c>
    </row>
    <row r="24" spans="1:9" ht="25.5">
      <c r="A24" s="3" t="s">
        <v>28</v>
      </c>
      <c r="B24" s="4" t="s">
        <v>29</v>
      </c>
      <c r="C24" s="24">
        <f>C12-C20</f>
        <v>-2000</v>
      </c>
      <c r="D24" s="24">
        <f t="shared" ref="D24:I24" si="4">D12-D20</f>
        <v>-2000</v>
      </c>
      <c r="E24" s="24">
        <f t="shared" si="4"/>
        <v>-2000</v>
      </c>
      <c r="F24" s="24">
        <f t="shared" si="4"/>
        <v>-12337</v>
      </c>
      <c r="G24" s="24">
        <f t="shared" si="4"/>
        <v>-12337</v>
      </c>
      <c r="H24" s="24">
        <f t="shared" si="4"/>
        <v>-12337</v>
      </c>
      <c r="I24" s="24">
        <f t="shared" si="4"/>
        <v>-12337</v>
      </c>
    </row>
    <row r="25" spans="1:9" ht="63.75">
      <c r="A25" s="3" t="s">
        <v>30</v>
      </c>
      <c r="B25" s="4" t="s">
        <v>31</v>
      </c>
      <c r="C25" s="28" t="s">
        <v>86</v>
      </c>
      <c r="D25" s="28" t="s">
        <v>86</v>
      </c>
      <c r="E25" s="28" t="s">
        <v>85</v>
      </c>
      <c r="F25" s="28" t="s">
        <v>84</v>
      </c>
      <c r="G25" s="28" t="s">
        <v>84</v>
      </c>
      <c r="H25" s="28" t="s">
        <v>84</v>
      </c>
      <c r="I25" s="28" t="s">
        <v>84</v>
      </c>
    </row>
    <row r="26" spans="1:9" ht="25.5">
      <c r="A26" s="3" t="s">
        <v>32</v>
      </c>
      <c r="B26" s="4" t="s">
        <v>33</v>
      </c>
      <c r="C26" s="24">
        <v>2000</v>
      </c>
      <c r="D26" s="24">
        <v>2000</v>
      </c>
      <c r="E26" s="24">
        <v>2000</v>
      </c>
      <c r="F26" s="24">
        <v>12337</v>
      </c>
      <c r="G26" s="24">
        <v>12337</v>
      </c>
      <c r="H26" s="24">
        <v>12337</v>
      </c>
      <c r="I26" s="24">
        <v>12337</v>
      </c>
    </row>
    <row r="27" spans="1:9">
      <c r="A27" s="5"/>
      <c r="B27" s="4" t="s">
        <v>11</v>
      </c>
      <c r="C27" s="24"/>
      <c r="D27" s="24"/>
      <c r="E27" s="24"/>
      <c r="F27" s="24"/>
      <c r="G27" s="24"/>
      <c r="H27" s="24"/>
      <c r="I27" s="20"/>
    </row>
    <row r="28" spans="1:9" ht="25.5">
      <c r="A28" s="27" t="s">
        <v>78</v>
      </c>
      <c r="B28" s="29" t="s">
        <v>81</v>
      </c>
      <c r="C28" s="24">
        <v>15669</v>
      </c>
      <c r="D28" s="24">
        <v>11382</v>
      </c>
      <c r="E28" s="24">
        <v>6338</v>
      </c>
      <c r="F28" s="24">
        <v>12337</v>
      </c>
      <c r="G28" s="24">
        <v>12337</v>
      </c>
      <c r="H28" s="24">
        <v>12337</v>
      </c>
      <c r="I28" s="24">
        <v>12337</v>
      </c>
    </row>
    <row r="29" spans="1:9" ht="25.5">
      <c r="A29" s="26" t="s">
        <v>79</v>
      </c>
      <c r="B29" s="29" t="s">
        <v>82</v>
      </c>
      <c r="C29" s="24"/>
      <c r="D29" s="24"/>
      <c r="E29" s="24"/>
      <c r="F29" s="24"/>
      <c r="G29" s="24"/>
      <c r="H29" s="24"/>
      <c r="I29" s="20"/>
    </row>
    <row r="30" spans="1:9">
      <c r="A30" s="26" t="s">
        <v>80</v>
      </c>
      <c r="B30" s="25" t="s">
        <v>83</v>
      </c>
      <c r="C30" s="24"/>
      <c r="D30" s="24"/>
      <c r="E30" s="24"/>
      <c r="F30" s="24"/>
      <c r="G30" s="24"/>
      <c r="H30" s="24"/>
      <c r="I30" s="20"/>
    </row>
    <row r="31" spans="1:9" ht="38.25">
      <c r="A31" s="3" t="s">
        <v>34</v>
      </c>
      <c r="B31" s="4" t="s">
        <v>35</v>
      </c>
      <c r="C31" s="24">
        <v>27389</v>
      </c>
      <c r="D31" s="24">
        <v>13720</v>
      </c>
      <c r="E31" s="24">
        <v>4338</v>
      </c>
      <c r="F31" s="24">
        <v>0</v>
      </c>
      <c r="G31" s="24">
        <v>0</v>
      </c>
      <c r="H31" s="24">
        <v>0</v>
      </c>
      <c r="I31" s="20">
        <v>0</v>
      </c>
    </row>
    <row r="32" spans="1:9" ht="38.25">
      <c r="A32" s="3" t="s">
        <v>36</v>
      </c>
      <c r="B32" s="4" t="s">
        <v>37</v>
      </c>
      <c r="C32" s="24">
        <v>27389</v>
      </c>
      <c r="D32" s="24">
        <v>29389</v>
      </c>
      <c r="E32" s="24">
        <v>31389</v>
      </c>
      <c r="F32" s="24">
        <v>33389</v>
      </c>
      <c r="G32" s="24">
        <v>45726</v>
      </c>
      <c r="H32" s="24">
        <v>58063</v>
      </c>
      <c r="I32" s="20">
        <v>70400</v>
      </c>
    </row>
    <row r="33" spans="1:9" ht="63.75">
      <c r="A33" s="3" t="s">
        <v>38</v>
      </c>
      <c r="B33" s="4" t="s">
        <v>39</v>
      </c>
      <c r="C33" s="24">
        <v>13669</v>
      </c>
      <c r="D33" s="24">
        <v>9382</v>
      </c>
      <c r="E33" s="24">
        <v>4338</v>
      </c>
      <c r="F33" s="24"/>
      <c r="G33" s="24"/>
      <c r="H33" s="24"/>
      <c r="I33" s="20"/>
    </row>
    <row r="34" spans="1:9" ht="25.5">
      <c r="A34" s="3" t="s">
        <v>40</v>
      </c>
      <c r="B34" s="4" t="s">
        <v>41</v>
      </c>
      <c r="C34" s="24">
        <v>272</v>
      </c>
      <c r="D34" s="24">
        <v>58</v>
      </c>
      <c r="E34" s="24">
        <v>3</v>
      </c>
      <c r="F34" s="24"/>
      <c r="G34" s="24"/>
      <c r="H34" s="24"/>
      <c r="I34" s="20"/>
    </row>
    <row r="35" spans="1:9">
      <c r="A35" s="2" t="s">
        <v>42</v>
      </c>
    </row>
  </sheetData>
  <mergeCells count="14">
    <mergeCell ref="A1:I1"/>
    <mergeCell ref="A2:I2"/>
    <mergeCell ref="A3:I3"/>
    <mergeCell ref="I10:I11"/>
    <mergeCell ref="A4:I4"/>
    <mergeCell ref="A8:I8"/>
    <mergeCell ref="A9:H9"/>
    <mergeCell ref="A10:A11"/>
    <mergeCell ref="B10:B11"/>
    <mergeCell ref="F10:F11"/>
    <mergeCell ref="G10:G11"/>
    <mergeCell ref="H10:H11"/>
    <mergeCell ref="A7:I7"/>
    <mergeCell ref="A6:I6"/>
  </mergeCells>
  <hyperlinks>
    <hyperlink ref="A2" r:id="rId1" location="sub_9991#sub_9991" display="бюджетный прогноз.doc - sub_9991#sub_9991"/>
    <hyperlink ref="B16" r:id="rId2" location="sub_101#sub_101" display="бюджетный прогноз.doc - sub_101#sub_101"/>
    <hyperlink ref="B18" r:id="rId3" location="sub_101#sub_101" display="бюджетный прогноз.doc - sub_101#sub_101"/>
    <hyperlink ref="B19" r:id="rId4" location="sub_101#sub_101" display="бюджетный прогноз.doc - sub_101#sub_101"/>
    <hyperlink ref="B23" r:id="rId5" location="sub_101#sub_101" display="бюджетный прогноз.doc - sub_101#sub_101"/>
  </hyperlinks>
  <pageMargins left="0.70866141732283472" right="0.19685039370078741" top="0.19685039370078741" bottom="0.19685039370078741" header="0.31496062992125984" footer="0.31496062992125984"/>
  <pageSetup paperSize="9" scale="85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J7" sqref="J7"/>
    </sheetView>
  </sheetViews>
  <sheetFormatPr defaultRowHeight="15"/>
  <cols>
    <col min="1" max="1" width="9.140625" style="7"/>
    <col min="2" max="2" width="27.28515625" style="7" customWidth="1"/>
    <col min="3" max="3" width="9.5703125" style="7" customWidth="1"/>
    <col min="4" max="5" width="9.7109375" style="7" bestFit="1" customWidth="1"/>
    <col min="6" max="6" width="10" style="7" bestFit="1" customWidth="1"/>
    <col min="7" max="8" width="9.28515625" style="7" bestFit="1" customWidth="1"/>
    <col min="9" max="9" width="9.28515625" bestFit="1" customWidth="1"/>
  </cols>
  <sheetData>
    <row r="1" spans="1:9">
      <c r="A1" s="30" t="s">
        <v>43</v>
      </c>
      <c r="B1" s="30"/>
      <c r="C1" s="30"/>
      <c r="D1" s="30"/>
      <c r="E1" s="30"/>
      <c r="F1" s="30"/>
      <c r="G1" s="30"/>
      <c r="H1" s="30"/>
      <c r="I1" s="30"/>
    </row>
    <row r="2" spans="1:9">
      <c r="A2" s="31" t="s">
        <v>87</v>
      </c>
      <c r="B2" s="31"/>
      <c r="C2" s="31"/>
      <c r="D2" s="31"/>
      <c r="E2" s="31"/>
      <c r="F2" s="31"/>
      <c r="G2" s="31"/>
      <c r="H2" s="31"/>
      <c r="I2" s="31"/>
    </row>
    <row r="3" spans="1:9">
      <c r="A3" s="32" t="s">
        <v>88</v>
      </c>
      <c r="B3" s="32"/>
      <c r="C3" s="32"/>
      <c r="D3" s="32"/>
      <c r="E3" s="32"/>
      <c r="F3" s="32"/>
      <c r="G3" s="32"/>
      <c r="H3" s="32"/>
      <c r="I3" s="32"/>
    </row>
    <row r="4" spans="1:9">
      <c r="A4" s="32" t="s">
        <v>89</v>
      </c>
      <c r="B4" s="32"/>
      <c r="C4" s="32"/>
      <c r="D4" s="32"/>
      <c r="E4" s="32"/>
      <c r="F4" s="32"/>
      <c r="G4" s="32"/>
      <c r="H4" s="32"/>
      <c r="I4" s="32"/>
    </row>
    <row r="5" spans="1:9">
      <c r="A5" s="8"/>
    </row>
    <row r="6" spans="1:9" ht="15.75">
      <c r="A6" s="44" t="s">
        <v>44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44" t="s">
        <v>45</v>
      </c>
      <c r="B7" s="44"/>
      <c r="C7" s="44"/>
      <c r="D7" s="44"/>
      <c r="E7" s="44"/>
      <c r="F7" s="44"/>
      <c r="G7" s="44"/>
      <c r="H7" s="44"/>
      <c r="I7" s="44"/>
    </row>
    <row r="8" spans="1:9" ht="15.75">
      <c r="A8" s="44" t="s">
        <v>2</v>
      </c>
      <c r="B8" s="44"/>
      <c r="C8" s="44"/>
      <c r="D8" s="44"/>
      <c r="E8" s="44"/>
      <c r="F8" s="44"/>
      <c r="G8" s="44"/>
      <c r="H8" s="44"/>
      <c r="I8" s="44"/>
    </row>
    <row r="9" spans="1:9">
      <c r="A9" s="8"/>
    </row>
    <row r="10" spans="1:9">
      <c r="A10" s="41" t="s">
        <v>54</v>
      </c>
      <c r="B10" s="41"/>
      <c r="C10" s="41"/>
      <c r="D10" s="41"/>
      <c r="E10" s="41"/>
      <c r="F10" s="41"/>
      <c r="G10" s="41"/>
      <c r="H10" s="41"/>
    </row>
    <row r="11" spans="1:9" ht="51">
      <c r="A11" s="42" t="s">
        <v>4</v>
      </c>
      <c r="B11" s="42" t="s">
        <v>5</v>
      </c>
      <c r="C11" s="12" t="s">
        <v>6</v>
      </c>
      <c r="D11" s="12" t="s">
        <v>7</v>
      </c>
      <c r="E11" s="12" t="s">
        <v>8</v>
      </c>
      <c r="F11" s="43">
        <v>2020</v>
      </c>
      <c r="G11" s="43">
        <v>2024</v>
      </c>
      <c r="H11" s="43">
        <v>2027</v>
      </c>
      <c r="I11" s="33">
        <v>2030</v>
      </c>
    </row>
    <row r="12" spans="1:9">
      <c r="A12" s="42"/>
      <c r="B12" s="42"/>
      <c r="C12" s="12">
        <v>2017</v>
      </c>
      <c r="D12" s="12">
        <v>2018</v>
      </c>
      <c r="E12" s="17">
        <v>2019</v>
      </c>
      <c r="F12" s="43"/>
      <c r="G12" s="43"/>
      <c r="H12" s="43"/>
      <c r="I12" s="34"/>
    </row>
    <row r="13" spans="1:9" ht="25.5">
      <c r="A13" s="12" t="s">
        <v>9</v>
      </c>
      <c r="B13" s="13" t="s">
        <v>46</v>
      </c>
      <c r="C13" s="24">
        <v>731574</v>
      </c>
      <c r="D13" s="24">
        <v>684543</v>
      </c>
      <c r="E13" s="24">
        <v>667407</v>
      </c>
      <c r="F13" s="24">
        <v>751588</v>
      </c>
      <c r="G13" s="24">
        <v>751588</v>
      </c>
      <c r="H13" s="24">
        <v>751588</v>
      </c>
      <c r="I13" s="24">
        <v>751588</v>
      </c>
    </row>
    <row r="14" spans="1:9">
      <c r="A14" s="14"/>
      <c r="B14" s="13" t="s">
        <v>11</v>
      </c>
      <c r="C14" s="21"/>
      <c r="D14" s="21"/>
      <c r="E14" s="21"/>
      <c r="F14" s="21"/>
      <c r="G14" s="21"/>
      <c r="H14" s="21"/>
      <c r="I14" s="22"/>
    </row>
    <row r="15" spans="1:9" ht="38.25">
      <c r="A15" s="12" t="s">
        <v>12</v>
      </c>
      <c r="B15" s="13" t="s">
        <v>47</v>
      </c>
      <c r="C15" s="19">
        <f>SUM(C17:C27)</f>
        <v>13651</v>
      </c>
      <c r="D15" s="19">
        <f t="shared" ref="D15:I15" si="0">SUM(D17:D27)</f>
        <v>44167</v>
      </c>
      <c r="E15" s="19">
        <f t="shared" si="0"/>
        <v>88224.5</v>
      </c>
      <c r="F15" s="19">
        <f t="shared" si="0"/>
        <v>201427.5</v>
      </c>
      <c r="G15" s="19">
        <f t="shared" si="0"/>
        <v>0</v>
      </c>
      <c r="H15" s="19">
        <f t="shared" si="0"/>
        <v>0</v>
      </c>
      <c r="I15" s="19">
        <f t="shared" si="0"/>
        <v>0</v>
      </c>
    </row>
    <row r="16" spans="1:9">
      <c r="A16" s="14"/>
      <c r="B16" s="13" t="s">
        <v>11</v>
      </c>
      <c r="C16" s="14"/>
      <c r="D16" s="14"/>
      <c r="E16" s="14"/>
      <c r="F16" s="14"/>
      <c r="G16" s="14"/>
      <c r="H16" s="14"/>
      <c r="I16" s="16"/>
    </row>
    <row r="17" spans="1:9" ht="25.5">
      <c r="A17" s="12" t="s">
        <v>48</v>
      </c>
      <c r="B17" s="18" t="s">
        <v>75</v>
      </c>
      <c r="C17" s="23">
        <v>570</v>
      </c>
      <c r="D17" s="19">
        <v>1590</v>
      </c>
      <c r="E17" s="19"/>
      <c r="F17" s="19"/>
      <c r="G17" s="19"/>
      <c r="H17" s="19"/>
      <c r="I17" s="20"/>
    </row>
    <row r="18" spans="1:9" ht="51">
      <c r="A18" s="12" t="s">
        <v>49</v>
      </c>
      <c r="B18" s="18" t="s">
        <v>74</v>
      </c>
      <c r="C18" s="23">
        <v>50</v>
      </c>
      <c r="D18" s="19">
        <v>53</v>
      </c>
      <c r="E18" s="19">
        <v>56</v>
      </c>
      <c r="F18" s="19"/>
      <c r="G18" s="19"/>
      <c r="H18" s="19"/>
      <c r="I18" s="20"/>
    </row>
    <row r="19" spans="1:9" ht="51">
      <c r="A19" s="15" t="s">
        <v>57</v>
      </c>
      <c r="B19" s="18" t="s">
        <v>72</v>
      </c>
      <c r="C19" s="23">
        <v>8</v>
      </c>
      <c r="D19" s="19">
        <v>58</v>
      </c>
      <c r="E19" s="19">
        <v>8</v>
      </c>
      <c r="F19" s="23">
        <v>58</v>
      </c>
      <c r="G19" s="19"/>
      <c r="H19" s="19"/>
      <c r="I19" s="20"/>
    </row>
    <row r="20" spans="1:9" ht="38.25">
      <c r="A20" s="15" t="s">
        <v>58</v>
      </c>
      <c r="B20" s="18" t="s">
        <v>73</v>
      </c>
      <c r="C20" s="23">
        <v>128</v>
      </c>
      <c r="D20" s="19">
        <v>138</v>
      </c>
      <c r="E20" s="19">
        <v>150.5</v>
      </c>
      <c r="F20" s="19">
        <v>150.5</v>
      </c>
      <c r="G20" s="19"/>
      <c r="H20" s="19"/>
      <c r="I20" s="20"/>
    </row>
    <row r="21" spans="1:9" ht="44.25" customHeight="1">
      <c r="A21" s="15" t="s">
        <v>59</v>
      </c>
      <c r="B21" s="18" t="s">
        <v>71</v>
      </c>
      <c r="C21" s="23">
        <v>338</v>
      </c>
      <c r="D21" s="19"/>
      <c r="E21" s="19"/>
      <c r="F21" s="19"/>
      <c r="G21" s="19"/>
      <c r="H21" s="19"/>
      <c r="I21" s="20"/>
    </row>
    <row r="22" spans="1:9" ht="51">
      <c r="A22" s="15" t="s">
        <v>60</v>
      </c>
      <c r="B22" s="18" t="s">
        <v>70</v>
      </c>
      <c r="C22" s="23">
        <v>3290</v>
      </c>
      <c r="D22" s="19">
        <v>35380</v>
      </c>
      <c r="E22" s="19">
        <v>84970</v>
      </c>
      <c r="F22" s="23">
        <v>197280</v>
      </c>
      <c r="G22" s="19"/>
      <c r="H22" s="19"/>
      <c r="I22" s="20"/>
    </row>
    <row r="23" spans="1:9" ht="25.5">
      <c r="A23" s="15" t="s">
        <v>61</v>
      </c>
      <c r="B23" s="18" t="s">
        <v>69</v>
      </c>
      <c r="C23" s="23">
        <v>571</v>
      </c>
      <c r="D23" s="19"/>
      <c r="E23" s="19"/>
      <c r="F23" s="19"/>
      <c r="G23" s="19"/>
      <c r="H23" s="19"/>
      <c r="I23" s="20"/>
    </row>
    <row r="24" spans="1:9" ht="51">
      <c r="A24" s="15" t="s">
        <v>62</v>
      </c>
      <c r="B24" s="18" t="s">
        <v>68</v>
      </c>
      <c r="C24" s="23">
        <v>1000</v>
      </c>
      <c r="D24" s="19"/>
      <c r="E24" s="19"/>
      <c r="F24" s="19"/>
      <c r="G24" s="19"/>
      <c r="H24" s="19"/>
      <c r="I24" s="20"/>
    </row>
    <row r="25" spans="1:9" ht="38.25">
      <c r="A25" s="15" t="s">
        <v>63</v>
      </c>
      <c r="B25" s="18" t="s">
        <v>77</v>
      </c>
      <c r="C25" s="23">
        <v>2063</v>
      </c>
      <c r="D25" s="19">
        <v>2414</v>
      </c>
      <c r="E25" s="19">
        <v>3005</v>
      </c>
      <c r="F25" s="19">
        <v>3904</v>
      </c>
      <c r="G25" s="19"/>
      <c r="H25" s="19"/>
      <c r="I25" s="20"/>
    </row>
    <row r="26" spans="1:9">
      <c r="A26" s="15" t="s">
        <v>64</v>
      </c>
      <c r="B26" s="18" t="s">
        <v>66</v>
      </c>
      <c r="C26" s="23">
        <v>5598</v>
      </c>
      <c r="D26" s="19">
        <v>4499</v>
      </c>
      <c r="E26" s="19"/>
      <c r="F26" s="19"/>
      <c r="G26" s="19"/>
      <c r="H26" s="19"/>
      <c r="I26" s="20"/>
    </row>
    <row r="27" spans="1:9" ht="51">
      <c r="A27" s="15" t="s">
        <v>65</v>
      </c>
      <c r="B27" s="18" t="s">
        <v>67</v>
      </c>
      <c r="C27" s="23">
        <v>35</v>
      </c>
      <c r="D27" s="19">
        <v>35</v>
      </c>
      <c r="E27" s="19">
        <v>35</v>
      </c>
      <c r="F27" s="19">
        <v>35</v>
      </c>
      <c r="G27" s="19"/>
      <c r="H27" s="19"/>
      <c r="I27" s="20"/>
    </row>
    <row r="28" spans="1:9" ht="25.5">
      <c r="A28" s="12" t="s">
        <v>14</v>
      </c>
      <c r="B28" s="13" t="s">
        <v>50</v>
      </c>
      <c r="C28" s="19">
        <f>C13-C15</f>
        <v>717923</v>
      </c>
      <c r="D28" s="19">
        <f t="shared" ref="D28:I28" si="1">D13-D15</f>
        <v>640376</v>
      </c>
      <c r="E28" s="19">
        <f t="shared" si="1"/>
        <v>579182.5</v>
      </c>
      <c r="F28" s="19">
        <f t="shared" si="1"/>
        <v>550160.5</v>
      </c>
      <c r="G28" s="19">
        <f t="shared" si="1"/>
        <v>751588</v>
      </c>
      <c r="H28" s="19">
        <f t="shared" si="1"/>
        <v>751588</v>
      </c>
      <c r="I28" s="19">
        <f t="shared" si="1"/>
        <v>751588</v>
      </c>
    </row>
    <row r="29" spans="1:9">
      <c r="A29" s="8"/>
    </row>
    <row r="30" spans="1:9" ht="15.75">
      <c r="A30" s="9" t="s">
        <v>55</v>
      </c>
    </row>
    <row r="31" spans="1:9">
      <c r="A31" s="10" t="s">
        <v>51</v>
      </c>
    </row>
    <row r="32" spans="1:9">
      <c r="A32" s="10" t="s">
        <v>52</v>
      </c>
    </row>
    <row r="33" spans="1:1">
      <c r="A33" s="11" t="s">
        <v>56</v>
      </c>
    </row>
    <row r="34" spans="1:1">
      <c r="A34" s="10" t="s">
        <v>53</v>
      </c>
    </row>
    <row r="35" spans="1:1">
      <c r="A35" s="8"/>
    </row>
  </sheetData>
  <mergeCells count="14">
    <mergeCell ref="A7:I7"/>
    <mergeCell ref="A8:I8"/>
    <mergeCell ref="A1:I1"/>
    <mergeCell ref="A2:I2"/>
    <mergeCell ref="A3:I3"/>
    <mergeCell ref="A4:I4"/>
    <mergeCell ref="A6:I6"/>
    <mergeCell ref="I11:I12"/>
    <mergeCell ref="A10:H10"/>
    <mergeCell ref="A11:A12"/>
    <mergeCell ref="B11:B12"/>
    <mergeCell ref="F11:F12"/>
    <mergeCell ref="G11:G12"/>
    <mergeCell ref="H11:H12"/>
  </mergeCells>
  <hyperlinks>
    <hyperlink ref="E12" r:id="rId1" location="sub_202#sub_202" display="бюджетный прогноз.doc - sub_202#sub_202"/>
    <hyperlink ref="F11" r:id="rId2" location="sub_202#sub_202" display="бюджетный прогноз.doc - sub_202#sub_202"/>
    <hyperlink ref="G11" r:id="rId3" location="sub_202#sub_202" display="бюджетный прогноз.doc - sub_202#sub_202"/>
    <hyperlink ref="H11" r:id="rId4" location="sub_202#sub_202" display="бюджетный прогноз.doc - sub_202#sub_202"/>
    <hyperlink ref="A2" r:id="rId5" location="sub_9991#sub_9991" display="бюджетный прогноз.doc - sub_9991#sub_9991"/>
  </hyperlinks>
  <pageMargins left="0.59055118110236227" right="0.19685039370078741" top="0.59055118110236227" bottom="0.19685039370078741" header="0.31496062992125984" footer="0.31496062992125984"/>
  <pageSetup paperSize="9" scale="90" orientation="portrait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</vt:lpstr>
      <vt:lpstr>прил 2</vt:lpstr>
      <vt:lpstr>Лист3</vt:lpstr>
      <vt:lpstr>'прил 1'!sub_101</vt:lpstr>
      <vt:lpstr>'прил 2'!sub_201</vt:lpstr>
      <vt:lpstr>'прил 2'!sub_202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2016-11-29T02:07:38Z</cp:lastPrinted>
  <dcterms:created xsi:type="dcterms:W3CDTF">2016-11-17T03:26:28Z</dcterms:created>
  <dcterms:modified xsi:type="dcterms:W3CDTF">2017-02-20T07:00:09Z</dcterms:modified>
</cp:coreProperties>
</file>