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8.2018" sheetId="13" r:id="rId1"/>
  </sheets>
  <calcPr calcId="152511"/>
</workbook>
</file>

<file path=xl/calcChain.xml><?xml version="1.0" encoding="utf-8"?>
<calcChain xmlns="http://schemas.openxmlformats.org/spreadsheetml/2006/main">
  <c r="AD29" i="13" l="1"/>
  <c r="AD30" i="13"/>
  <c r="AD28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W38" i="13" s="1"/>
  <c r="V37" i="13"/>
  <c r="U37" i="13"/>
  <c r="T37" i="13"/>
  <c r="S37" i="13"/>
  <c r="R37" i="13"/>
  <c r="Q37" i="13"/>
  <c r="Q38" i="13"/>
  <c r="P37" i="13"/>
  <c r="O37" i="13"/>
  <c r="N37" i="13"/>
  <c r="AH34" i="13"/>
  <c r="AG34" i="13"/>
  <c r="AF34" i="13"/>
  <c r="AE34" i="13"/>
  <c r="AD34" i="13"/>
  <c r="AC34" i="13"/>
  <c r="AC38" i="13" s="1"/>
  <c r="AB34" i="13"/>
  <c r="AA34" i="13"/>
  <c r="Z34" i="13"/>
  <c r="Y34" i="13"/>
  <c r="X34" i="13"/>
  <c r="W34" i="13"/>
  <c r="V34" i="13"/>
  <c r="U34" i="13"/>
  <c r="T34" i="13"/>
  <c r="S34" i="13"/>
  <c r="S38" i="13" s="1"/>
  <c r="R34" i="13"/>
  <c r="Q34" i="13"/>
  <c r="P34" i="13"/>
  <c r="O34" i="13"/>
  <c r="AH31" i="13"/>
  <c r="AG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R38" i="13"/>
  <c r="Q31" i="13"/>
  <c r="P31" i="13"/>
  <c r="O31" i="13"/>
  <c r="O38" i="13" s="1"/>
  <c r="N31" i="13"/>
  <c r="K31" i="13"/>
  <c r="K38" i="13"/>
  <c r="AE30" i="13"/>
  <c r="AE29" i="13"/>
  <c r="AE38" i="13"/>
  <c r="AE28" i="13"/>
  <c r="AE31" i="13" s="1"/>
  <c r="AD27" i="13"/>
  <c r="AD26" i="13"/>
  <c r="AD31" i="13"/>
  <c r="AF25" i="13"/>
  <c r="AF26" i="13" s="1"/>
  <c r="AF27" i="13" s="1"/>
  <c r="AD25" i="13"/>
  <c r="AH21" i="13"/>
  <c r="AG21" i="13"/>
  <c r="AF21" i="13"/>
  <c r="AE21" i="13"/>
  <c r="AD21" i="13"/>
  <c r="AC21" i="13"/>
  <c r="AB21" i="13"/>
  <c r="AA21" i="13"/>
  <c r="Z21" i="13"/>
  <c r="Z38" i="13" s="1"/>
  <c r="Y21" i="13"/>
  <c r="X21" i="13"/>
  <c r="W21" i="13"/>
  <c r="V21" i="13"/>
  <c r="U21" i="13"/>
  <c r="T21" i="13"/>
  <c r="S21" i="13"/>
  <c r="R21" i="13"/>
  <c r="Q21" i="13"/>
  <c r="P21" i="13"/>
  <c r="O21" i="13"/>
  <c r="N21" i="13"/>
  <c r="N38" i="13" s="1"/>
  <c r="AG18" i="13"/>
  <c r="Y18" i="13"/>
  <c r="X18" i="13"/>
  <c r="U18" i="13"/>
  <c r="V18" i="13" s="1"/>
  <c r="Q18" i="13"/>
  <c r="P18" i="13"/>
  <c r="AH38" i="13" l="1"/>
  <c r="T38" i="13"/>
  <c r="X38" i="13"/>
  <c r="AF31" i="13"/>
  <c r="AF38" i="13" s="1"/>
  <c r="AD38" i="13"/>
  <c r="AB38" i="13"/>
  <c r="AG38" i="13"/>
  <c r="V38" i="13"/>
  <c r="U38" i="13"/>
  <c r="Y38" i="13"/>
  <c r="AA38" i="13"/>
</calcChain>
</file>

<file path=xl/sharedStrings.xml><?xml version="1.0" encoding="utf-8"?>
<sst xmlns="http://schemas.openxmlformats.org/spreadsheetml/2006/main" count="122" uniqueCount="78">
  <si>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</si>
  <si>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</si>
  <si>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</si>
  <si>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</si>
  <si>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</si>
  <si>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</si>
  <si>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</si>
  <si>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</si>
  <si>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</si>
  <si>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</si>
  <si>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</si>
  <si>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</si>
  <si>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</si>
  <si>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</si>
  <si>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</si>
  <si>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</si>
  <si>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</si>
  <si>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</si>
  <si>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</si>
  <si>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</si>
  <si>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</si>
  <si>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</si>
  <si>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</si>
  <si>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</si>
  <si>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</si>
  <si>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</si>
  <si>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</si>
  <si>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</si>
  <si>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</si>
  <si>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</si>
  <si>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</si>
  <si>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</si>
  <si>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</si>
  <si>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</si>
  <si>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</si>
  <si>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</si>
  <si>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</si>
  <si>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</si>
  <si>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</si>
  <si>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</si>
  <si>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</si>
  <si>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</si>
  <si>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</si>
  <si>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</si>
  <si>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</si>
  <si>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</si>
  <si>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</si>
  <si>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</si>
  <si>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</si>
  <si>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</si>
  <si>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</si>
  <si>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</si>
  <si>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</si>
  <si>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</si>
  <si>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</si>
  <si>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</si>
  <si>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</si>
  <si>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</si>
  <si>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</si>
  <si>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</si>
  <si>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</si>
  <si>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</si>
  <si>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</si>
  <si>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</si>
  <si>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</si>
  <si>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</si>
  <si>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</si>
  <si>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</si>
  <si>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</si>
  <si>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</si>
  <si>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</si>
  <si>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</si>
  <si>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13736,7тыс.руб.</t>
  </si>
  <si>
    <t>Предельный объем расходов на обслуживание муниципального долга - 57,9 тыс. руб.</t>
  </si>
  <si>
    <t>по состоянию на 01.08.2018 г.</t>
  </si>
  <si>
    <t xml:space="preserve">Объем муниципального долга по состоянию на 01.08.2018г. - </t>
  </si>
  <si>
    <t>Верхний предел муниципального долга, установленный по состоянию на 01.08.2018г.  - 23112 тыс.руб.</t>
  </si>
  <si>
    <t>Объем доходов без учета финансовой помощи из бюджетов других уровней бюджетной системы Российской Федерации - 127323,1тыс.руб.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</si>
</sst>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2" fontId="7" fillId="2" borderId="7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2" fontId="7" fillId="0" borderId="6" xfId="0" applyNumberFormat="1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G13" workbookViewId="0">
      <selection activeCell="AA29" sqref="AA2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9" customWidth="1"/>
    <col min="21" max="21" width="7.140625" customWidth="1"/>
    <col min="22" max="22" width="11.28515625" customWidth="1"/>
    <col min="23" max="23" width="6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9.425781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 x14ac:dyDescent="0.2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65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9" ht="25.5" customHeight="1" x14ac:dyDescent="0.2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9" x14ac:dyDescent="0.2">
      <c r="A8" s="61"/>
      <c r="B8" s="61"/>
      <c r="C8" s="147" t="s">
        <v>76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9" ht="13.5" customHeight="1" x14ac:dyDescent="0.2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136" t="s">
        <v>73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137" t="s">
        <v>77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75</v>
      </c>
      <c r="D12" s="68"/>
      <c r="E12" s="68"/>
      <c r="F12" s="68"/>
      <c r="G12" s="68"/>
      <c r="H12" s="68"/>
      <c r="I12" s="69" t="s">
        <v>72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9" ht="23.25" customHeight="1" x14ac:dyDescent="0.2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9" x14ac:dyDescent="0.2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9" ht="28.5" customHeight="1" x14ac:dyDescent="0.2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7" ht="42.75" customHeight="1" x14ac:dyDescent="0.2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>T18+1</f>
        <v>21</v>
      </c>
      <c r="V18" s="16">
        <f>U18+1</f>
        <v>22</v>
      </c>
      <c r="W18" s="16">
        <v>23</v>
      </c>
      <c r="X18" s="16">
        <f>W18+1</f>
        <v>24</v>
      </c>
      <c r="Y18" s="16">
        <f>X18+1</f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v>32</v>
      </c>
      <c r="AG18" s="16">
        <f>AF18+1</f>
        <v>33</v>
      </c>
      <c r="AH18" s="16">
        <v>34</v>
      </c>
      <c r="AI18" s="8"/>
      <c r="AJ18" s="8"/>
    </row>
    <row r="19" spans="1:37" x14ac:dyDescent="0.2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0">SUM(N20)</f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 t="shared" si="0"/>
        <v>0</v>
      </c>
      <c r="T21" s="22">
        <f t="shared" si="0"/>
        <v>0</v>
      </c>
      <c r="U21" s="22">
        <f t="shared" si="0"/>
        <v>0</v>
      </c>
      <c r="V21" s="22">
        <f t="shared" si="0"/>
        <v>0</v>
      </c>
      <c r="W21" s="22">
        <f t="shared" si="0"/>
        <v>0</v>
      </c>
      <c r="X21" s="22">
        <f t="shared" si="0"/>
        <v>0</v>
      </c>
      <c r="Y21" s="22">
        <f t="shared" si="0"/>
        <v>0</v>
      </c>
      <c r="Z21" s="22">
        <f t="shared" si="0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0"/>
        <v>0</v>
      </c>
      <c r="AE21" s="22">
        <f t="shared" si="0"/>
        <v>0</v>
      </c>
      <c r="AF21" s="22">
        <f t="shared" si="0"/>
        <v>0</v>
      </c>
      <c r="AG21" s="22">
        <f t="shared" si="0"/>
        <v>0</v>
      </c>
      <c r="AH21" s="22">
        <f t="shared" si="0"/>
        <v>0</v>
      </c>
      <c r="AI21" s="10"/>
      <c r="AJ21" s="2"/>
      <c r="AK21" s="2"/>
    </row>
    <row r="22" spans="1:37" ht="15.75" customHeight="1" x14ac:dyDescent="0.2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/>
      <c r="L25" s="43" t="s">
        <v>43</v>
      </c>
      <c r="M25" s="45" t="s">
        <v>23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/>
      <c r="L26" s="43" t="s">
        <v>43</v>
      </c>
      <c r="M26" s="45" t="s">
        <v>23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/>
      <c r="L27" s="43" t="s">
        <v>43</v>
      </c>
      <c r="M27" s="45" t="s">
        <v>23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59</v>
      </c>
      <c r="C28" s="43" t="s">
        <v>58</v>
      </c>
      <c r="D28" s="43" t="s">
        <v>57</v>
      </c>
      <c r="E28" s="43" t="s">
        <v>64</v>
      </c>
      <c r="F28" s="43" t="s">
        <v>42</v>
      </c>
      <c r="G28" s="43" t="s">
        <v>41</v>
      </c>
      <c r="H28" s="49" t="s">
        <v>59</v>
      </c>
      <c r="I28" s="55">
        <v>45625</v>
      </c>
      <c r="J28" s="80"/>
      <c r="K28" s="43">
        <v>7807000</v>
      </c>
      <c r="L28" s="43" t="s">
        <v>70</v>
      </c>
      <c r="M28" s="45" t="s">
        <v>23</v>
      </c>
      <c r="N28" s="43">
        <v>1957000</v>
      </c>
      <c r="O28" s="46">
        <v>0</v>
      </c>
      <c r="P28" s="46">
        <v>0</v>
      </c>
      <c r="Q28" s="46">
        <v>0</v>
      </c>
      <c r="R28" s="46">
        <v>0</v>
      </c>
      <c r="S28" s="43">
        <v>10050.94</v>
      </c>
      <c r="T28" s="46">
        <v>10050.94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10050.94</v>
      </c>
      <c r="AC28" s="46">
        <v>0</v>
      </c>
      <c r="AD28" s="21">
        <f>N28+S28</f>
        <v>1967050.94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60</v>
      </c>
      <c r="C29" s="43" t="s">
        <v>63</v>
      </c>
      <c r="D29" s="43" t="s">
        <v>61</v>
      </c>
      <c r="E29" s="43" t="s">
        <v>62</v>
      </c>
      <c r="F29" s="43" t="s">
        <v>42</v>
      </c>
      <c r="G29" s="43" t="s">
        <v>41</v>
      </c>
      <c r="H29" s="49" t="s">
        <v>60</v>
      </c>
      <c r="I29" s="55">
        <v>45625</v>
      </c>
      <c r="J29" s="43"/>
      <c r="K29" s="43">
        <v>2757368</v>
      </c>
      <c r="L29" s="43" t="s">
        <v>70</v>
      </c>
      <c r="M29" s="45" t="s">
        <v>23</v>
      </c>
      <c r="N29" s="43">
        <v>917368</v>
      </c>
      <c r="O29" s="46">
        <v>0</v>
      </c>
      <c r="P29" s="46">
        <v>0</v>
      </c>
      <c r="Q29" s="46">
        <v>0</v>
      </c>
      <c r="R29" s="46">
        <v>0</v>
      </c>
      <c r="S29" s="43">
        <v>4711.5</v>
      </c>
      <c r="T29" s="46">
        <v>4711.5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4711.5</v>
      </c>
      <c r="AC29" s="46">
        <v>0</v>
      </c>
      <c r="AD29" s="21">
        <f>N29+S29</f>
        <v>922079.5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67</v>
      </c>
      <c r="D30" s="43" t="s">
        <v>68</v>
      </c>
      <c r="E30" s="43" t="s">
        <v>69</v>
      </c>
      <c r="F30" s="43" t="s">
        <v>42</v>
      </c>
      <c r="G30" s="43" t="s">
        <v>41</v>
      </c>
      <c r="H30" s="55">
        <v>42612</v>
      </c>
      <c r="I30" s="55">
        <v>45625</v>
      </c>
      <c r="J30" s="43"/>
      <c r="K30" s="43">
        <v>19524000</v>
      </c>
      <c r="L30" s="43" t="s">
        <v>70</v>
      </c>
      <c r="M30" s="45" t="s">
        <v>23</v>
      </c>
      <c r="N30" s="45">
        <v>10846000</v>
      </c>
      <c r="O30" s="46">
        <v>0</v>
      </c>
      <c r="P30" s="46">
        <v>0</v>
      </c>
      <c r="Q30" s="46">
        <v>0</v>
      </c>
      <c r="R30" s="46">
        <v>0</v>
      </c>
      <c r="S30" s="43">
        <v>1613.89</v>
      </c>
      <c r="T30" s="46">
        <v>1613.89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1613.89</v>
      </c>
      <c r="AC30" s="46">
        <v>0</v>
      </c>
      <c r="AD30" s="21">
        <f>N30+S30</f>
        <v>10847613.890000001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t="shared" ref="N31:AD31" si="1">SUM(N23:N30)</f>
        <v>13720368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22">
        <f t="shared" si="1"/>
        <v>16376.33</v>
      </c>
      <c r="T31" s="22">
        <f t="shared" si="1"/>
        <v>16376.33</v>
      </c>
      <c r="U31" s="22">
        <f t="shared" si="1"/>
        <v>0</v>
      </c>
      <c r="V31" s="22">
        <f t="shared" si="1"/>
        <v>0</v>
      </c>
      <c r="W31" s="22">
        <f t="shared" si="1"/>
        <v>0</v>
      </c>
      <c r="X31" s="22">
        <f t="shared" si="1"/>
        <v>0</v>
      </c>
      <c r="Y31" s="22">
        <f t="shared" si="1"/>
        <v>0</v>
      </c>
      <c r="Z31" s="22">
        <f t="shared" si="1"/>
        <v>0</v>
      </c>
      <c r="AA31" s="22">
        <f t="shared" si="1"/>
        <v>0</v>
      </c>
      <c r="AB31" s="22">
        <f t="shared" si="1"/>
        <v>16376.33</v>
      </c>
      <c r="AC31" s="22">
        <f t="shared" si="1"/>
        <v>0</v>
      </c>
      <c r="AD31" s="22">
        <f t="shared" si="1"/>
        <v>13736744.33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t="shared" ref="O34:AH34" si="2">SUM(O33:O33)</f>
        <v>0</v>
      </c>
      <c r="P34" s="14">
        <f t="shared" si="2"/>
        <v>0</v>
      </c>
      <c r="Q34" s="14">
        <f t="shared" si="2"/>
        <v>0</v>
      </c>
      <c r="R34" s="14">
        <f t="shared" si="2"/>
        <v>0</v>
      </c>
      <c r="S34" s="14">
        <f t="shared" si="2"/>
        <v>0</v>
      </c>
      <c r="T34" s="14">
        <f t="shared" si="2"/>
        <v>0</v>
      </c>
      <c r="U34" s="14">
        <f t="shared" si="2"/>
        <v>0</v>
      </c>
      <c r="V34" s="14">
        <f t="shared" si="2"/>
        <v>0</v>
      </c>
      <c r="W34" s="14">
        <f t="shared" si="2"/>
        <v>0</v>
      </c>
      <c r="X34" s="14">
        <f t="shared" si="2"/>
        <v>0</v>
      </c>
      <c r="Y34" s="14">
        <f t="shared" si="2"/>
        <v>0</v>
      </c>
      <c r="Z34" s="14">
        <f t="shared" si="2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2"/>
        <v>0</v>
      </c>
      <c r="AE34" s="14">
        <f t="shared" si="2"/>
        <v>0</v>
      </c>
      <c r="AF34" s="14">
        <f t="shared" si="2"/>
        <v>0</v>
      </c>
      <c r="AG34" s="14">
        <f t="shared" si="2"/>
        <v>0</v>
      </c>
      <c r="AH34" s="14">
        <f t="shared" si="2"/>
        <v>0</v>
      </c>
    </row>
    <row r="35" spans="1:34" x14ac:dyDescent="0.2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t="shared" ref="N37:AH37" si="3">SUM(N36)</f>
        <v>0</v>
      </c>
      <c r="O37" s="21">
        <f t="shared" si="3"/>
        <v>0</v>
      </c>
      <c r="P37" s="21">
        <f t="shared" si="3"/>
        <v>0</v>
      </c>
      <c r="Q37" s="21">
        <f t="shared" si="3"/>
        <v>0</v>
      </c>
      <c r="R37" s="21">
        <f t="shared" si="3"/>
        <v>0</v>
      </c>
      <c r="S37" s="21">
        <f t="shared" si="3"/>
        <v>0</v>
      </c>
      <c r="T37" s="21">
        <f t="shared" si="3"/>
        <v>0</v>
      </c>
      <c r="U37" s="21">
        <f t="shared" si="3"/>
        <v>0</v>
      </c>
      <c r="V37" s="21">
        <f t="shared" si="3"/>
        <v>0</v>
      </c>
      <c r="W37" s="21">
        <f t="shared" si="3"/>
        <v>0</v>
      </c>
      <c r="X37" s="21">
        <f t="shared" si="3"/>
        <v>0</v>
      </c>
      <c r="Y37" s="21">
        <f t="shared" si="3"/>
        <v>0</v>
      </c>
      <c r="Z37" s="21">
        <f t="shared" si="3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3"/>
        <v>0</v>
      </c>
      <c r="AE37" s="21">
        <f t="shared" si="3"/>
        <v>0</v>
      </c>
      <c r="AF37" s="21">
        <f t="shared" si="3"/>
        <v>0</v>
      </c>
      <c r="AG37" s="21">
        <f t="shared" si="3"/>
        <v>0</v>
      </c>
      <c r="AH37" s="21">
        <f t="shared" si="3"/>
        <v>0</v>
      </c>
    </row>
    <row r="38" spans="1:34" x14ac:dyDescent="0.2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13720368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4">SUM(S37,S34,S31,S21)</f>
        <v>16376.33</v>
      </c>
      <c r="T38" s="22">
        <f t="shared" si="4"/>
        <v>16376.33</v>
      </c>
      <c r="U38" s="22">
        <f t="shared" si="4"/>
        <v>0</v>
      </c>
      <c r="V38" s="22">
        <f t="shared" si="4"/>
        <v>0</v>
      </c>
      <c r="W38" s="22">
        <f t="shared" si="4"/>
        <v>0</v>
      </c>
      <c r="X38" s="22">
        <f t="shared" si="4"/>
        <v>0</v>
      </c>
      <c r="Y38" s="22">
        <f t="shared" si="4"/>
        <v>0</v>
      </c>
      <c r="Z38" s="22">
        <f t="shared" si="4"/>
        <v>0</v>
      </c>
      <c r="AA38" s="22">
        <f t="shared" si="4"/>
        <v>0</v>
      </c>
      <c r="AB38" s="22">
        <f t="shared" si="4"/>
        <v>16376.33</v>
      </c>
      <c r="AC38" s="22">
        <f t="shared" si="4"/>
        <v>0</v>
      </c>
      <c r="AD38" s="22">
        <f t="shared" si="4"/>
        <v>13736744.33</v>
      </c>
      <c r="AE38" s="22">
        <f t="shared" si="4"/>
        <v>0</v>
      </c>
      <c r="AF38" s="22">
        <f t="shared" si="4"/>
        <v>0</v>
      </c>
      <c r="AG38" s="22">
        <f t="shared" si="4"/>
        <v>0</v>
      </c>
      <c r="AH38" s="22">
        <f t="shared" si="4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66</v>
      </c>
      <c r="L42" s="77"/>
      <c r="M42" s="78"/>
      <c r="N42" s="78"/>
      <c r="O42" s="54"/>
      <c r="P42" s="56"/>
      <c r="Q42" s="57" t="s">
        <v>71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01.08.2018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2019-03-05T01:35:55Z</dcterms:modified>
</cp:coreProperties>
</file>